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C21" i="1"/>
  <c r="B21" i="1"/>
  <c r="P34" i="1" l="1"/>
  <c r="P32" i="1"/>
  <c r="P30" i="1"/>
  <c r="P29" i="1"/>
  <c r="P20" i="1"/>
  <c r="P19" i="1"/>
  <c r="D34" i="1"/>
  <c r="E34" i="1"/>
  <c r="F34" i="1"/>
  <c r="G34" i="1"/>
  <c r="H34" i="1"/>
  <c r="I34" i="1"/>
  <c r="J34" i="1"/>
  <c r="K34" i="1"/>
  <c r="L34" i="1"/>
  <c r="M34" i="1"/>
  <c r="C34" i="1"/>
  <c r="M29" i="1" l="1"/>
  <c r="L29" i="1"/>
  <c r="K29" i="1"/>
  <c r="J29" i="1"/>
  <c r="I29" i="1"/>
  <c r="H29" i="1"/>
  <c r="G29" i="1"/>
  <c r="F29" i="1"/>
  <c r="E29" i="1"/>
  <c r="D29" i="1"/>
  <c r="C29" i="1"/>
  <c r="B29" i="1"/>
  <c r="B34" i="1" l="1"/>
</calcChain>
</file>

<file path=xl/sharedStrings.xml><?xml version="1.0" encoding="utf-8"?>
<sst xmlns="http://schemas.openxmlformats.org/spreadsheetml/2006/main" count="63" uniqueCount="62">
  <si>
    <t>Tabela 1.3 - Demonstrativo da Despesa com Pessoal - Defensoria Pública</t>
  </si>
  <si>
    <t>RELATÓRIO DE GESTÃO FISCAL</t>
  </si>
  <si>
    <t xml:space="preserve">DEMONSTRATIVO DA DESPESA COM PESSOAL </t>
  </si>
  <si>
    <t>ORÇAMENTOS FISCAL E DA SEGURIDADE SOCIAL</t>
  </si>
  <si>
    <t xml:space="preserve"> RGF - ANEXO 1 (Portaria STN nº 72/2012, art. 11, I)</t>
  </si>
  <si>
    <t>DESPESAS EXECUTADAS</t>
  </si>
  <si>
    <t>(Últimos 12 Meses)</t>
  </si>
  <si>
    <t>DESPESA COM PESSOAL</t>
  </si>
  <si>
    <t>LIQUIDADAS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</si>
  <si>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</si>
  <si>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</si>
  <si>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</si>
  <si>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</si>
  <si>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</si>
  <si>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</si>
  <si>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</si>
  <si>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</si>
  <si>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</si>
  <si>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(c = a + 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</si>
  <si>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</si>
  <si>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</si>
  <si>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</si>
  <si>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</si>
  <si>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</si>
  <si>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</si>
  <si>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</si>
  <si>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</si>
  <si>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</si>
  <si>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 (§ 1º do art. 18 da LRF)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</si>
  <si>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</si>
  <si>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</si>
  <si>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</si>
  <si>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</si>
  <si>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</si>
  <si>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</si>
  <si>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Defensoria Pública do Estado do Espírito Santo (Poder Defensoria Pública)</t>
  </si>
  <si>
    <t>Exercício: 2018</t>
  </si>
  <si>
    <t>FONTE: SIGEFES/GECOG/GEFIN/SEFAZ</t>
  </si>
  <si>
    <t>Nota: 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</si>
  <si>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a) Despesas liquidadas, considerando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</si>
  <si>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 35, inciso II da Lei 4.320/64.</t>
  </si>
  <si>
    <t>Sandra Mara Vianna Fraga</t>
  </si>
  <si>
    <t>Defensora Pública Geral</t>
  </si>
  <si>
    <t>Rodrigo Vacari dos Santos</t>
  </si>
  <si>
    <t>Contador CRC ES-011.265/O-4</t>
  </si>
  <si>
    <t>Fernando Antônio Finamore Teixeira</t>
  </si>
  <si>
    <t>Controle Interno</t>
  </si>
  <si>
    <t>Período de referência: 2º quadrimestre</t>
  </si>
  <si>
    <t>SET/17</t>
  </si>
  <si>
    <t>OUT/17</t>
  </si>
  <si>
    <t>NOV/17</t>
  </si>
  <si>
    <t>DEZ/17</t>
  </si>
  <si>
    <t>JAN/18</t>
  </si>
  <si>
    <t>FEV/18</t>
  </si>
  <si>
    <t>MAR/18</t>
  </si>
  <si>
    <t>ABR/18</t>
  </si>
  <si>
    <t>MAI/18</t>
  </si>
  <si>
    <t>JUN/18</t>
  </si>
  <si>
    <t>JUL/18</t>
  </si>
  <si>
    <t>AGO/18</t>
  </si>
  <si>
    <t>CNPJ: 00.671.513/0001-24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</si>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</sst>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\(&quot;R$ &quot;#,##0.00\)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5" fillId="2" borderId="9" xfId="1" applyNumberFormat="1" applyFont="1" applyFill="1" applyBorder="1" applyAlignment="1">
      <alignment horizontal="center"/>
    </xf>
    <xf numFmtId="49" fontId="5" fillId="2" borderId="10" xfId="1" applyNumberFormat="1" applyFont="1" applyFill="1" applyBorder="1" applyAlignment="1">
      <alignment horizontal="center"/>
    </xf>
    <xf numFmtId="0" fontId="5" fillId="2" borderId="11" xfId="1" applyNumberFormat="1" applyFont="1" applyFill="1" applyBorder="1" applyAlignment="1">
      <alignment horizontal="center"/>
    </xf>
    <xf numFmtId="49" fontId="5" fillId="2" borderId="12" xfId="1" applyNumberFormat="1" applyFont="1" applyFill="1" applyBorder="1" applyAlignment="1">
      <alignment horizontal="center"/>
    </xf>
    <xf numFmtId="0" fontId="5" fillId="2" borderId="11" xfId="1" applyNumberFormat="1" applyFont="1" applyFill="1" applyBorder="1" applyAlignment="1">
      <alignment horizontal="center" vertical="top" wrapText="1"/>
    </xf>
    <xf numFmtId="0" fontId="2" fillId="2" borderId="4" xfId="1" applyNumberFormat="1" applyFont="1" applyFill="1" applyBorder="1" applyAlignment="1">
      <alignment horizontal="center" vertical="center"/>
    </xf>
    <xf numFmtId="0" fontId="5" fillId="2" borderId="13" xfId="1" applyNumberFormat="1" applyFont="1" applyFill="1" applyBorder="1" applyAlignment="1">
      <alignment horizontal="center" vertical="top" wrapText="1"/>
    </xf>
    <xf numFmtId="0" fontId="5" fillId="2" borderId="14" xfId="1" applyNumberFormat="1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/>
    <xf numFmtId="0" fontId="3" fillId="0" borderId="3" xfId="1" applyNumberFormat="1" applyFont="1" applyFill="1" applyBorder="1" applyAlignment="1">
      <alignment horizontal="left"/>
    </xf>
    <xf numFmtId="4" fontId="3" fillId="0" borderId="12" xfId="1" applyNumberFormat="1" applyFont="1" applyFill="1" applyBorder="1" applyAlignment="1"/>
    <xf numFmtId="0" fontId="4" fillId="0" borderId="0" xfId="1" applyFill="1"/>
    <xf numFmtId="0" fontId="3" fillId="0" borderId="3" xfId="1" applyNumberFormat="1" applyFont="1" applyFill="1" applyBorder="1" applyAlignment="1">
      <alignment horizontal="left" wrapText="1"/>
    </xf>
    <xf numFmtId="0" fontId="3" fillId="0" borderId="3" xfId="1" applyNumberFormat="1" applyFont="1" applyFill="1" applyBorder="1" applyAlignment="1">
      <alignment horizontal="left" indent="1"/>
    </xf>
    <xf numFmtId="0" fontId="3" fillId="0" borderId="4" xfId="1" applyNumberFormat="1" applyFont="1" applyFill="1" applyBorder="1" applyAlignment="1">
      <alignment horizontal="left" indent="1"/>
    </xf>
    <xf numFmtId="4" fontId="3" fillId="0" borderId="13" xfId="1" applyNumberFormat="1" applyFont="1" applyFill="1" applyBorder="1" applyAlignment="1"/>
    <xf numFmtId="0" fontId="3" fillId="2" borderId="4" xfId="1" applyNumberFormat="1" applyFont="1" applyFill="1" applyBorder="1" applyAlignment="1"/>
    <xf numFmtId="4" fontId="3" fillId="2" borderId="13" xfId="1" applyNumberFormat="1" applyFont="1" applyFill="1" applyBorder="1" applyAlignment="1"/>
    <xf numFmtId="0" fontId="6" fillId="0" borderId="0" xfId="0" applyNumberFormat="1" applyFont="1" applyFill="1" applyAlignment="1"/>
    <xf numFmtId="0" fontId="6" fillId="0" borderId="0" xfId="2" applyNumberFormat="1" applyFont="1" applyFill="1" applyBorder="1" applyAlignment="1">
      <alignment horizontal="left"/>
    </xf>
    <xf numFmtId="0" fontId="7" fillId="0" borderId="0" xfId="0" applyFont="1"/>
    <xf numFmtId="0" fontId="0" fillId="0" borderId="0" xfId="0" applyAlignment="1">
      <alignment wrapText="1"/>
    </xf>
    <xf numFmtId="0" fontId="2" fillId="2" borderId="10" xfId="1" applyNumberFormat="1" applyFont="1" applyFill="1" applyBorder="1" applyAlignment="1">
      <alignment horizontal="center"/>
    </xf>
    <xf numFmtId="0" fontId="0" fillId="2" borderId="12" xfId="0" applyFill="1" applyBorder="1"/>
    <xf numFmtId="0" fontId="2" fillId="2" borderId="12" xfId="1" applyNumberFormat="1" applyFont="1" applyFill="1" applyBorder="1" applyAlignment="1">
      <alignment horizontal="center"/>
    </xf>
    <xf numFmtId="0" fontId="2" fillId="2" borderId="12" xfId="1" applyNumberFormat="1" applyFont="1" applyFill="1" applyBorder="1" applyAlignment="1">
      <alignment horizontal="center" vertical="top" wrapText="1"/>
    </xf>
    <xf numFmtId="0" fontId="2" fillId="2" borderId="13" xfId="1" applyNumberFormat="1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5" fillId="2" borderId="1" xfId="1" applyNumberFormat="1" applyFont="1" applyFill="1" applyBorder="1" applyAlignment="1">
      <alignment horizontal="center"/>
    </xf>
    <xf numFmtId="0" fontId="5" fillId="2" borderId="2" xfId="1" applyNumberFormat="1" applyFont="1" applyFill="1" applyBorder="1" applyAlignment="1">
      <alignment horizontal="center"/>
    </xf>
    <xf numFmtId="0" fontId="5" fillId="2" borderId="9" xfId="1" applyNumberFormat="1" applyFont="1" applyFill="1" applyBorder="1" applyAlignment="1">
      <alignment horizontal="center"/>
    </xf>
    <xf numFmtId="0" fontId="5" fillId="2" borderId="4" xfId="1" applyNumberFormat="1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horizontal="center"/>
    </xf>
    <xf numFmtId="0" fontId="5" fillId="2" borderId="14" xfId="1" applyNumberFormat="1" applyFont="1" applyFill="1" applyBorder="1" applyAlignment="1">
      <alignment horizontal="center"/>
    </xf>
    <xf numFmtId="0" fontId="5" fillId="2" borderId="6" xfId="1" applyNumberFormat="1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49" fontId="5" fillId="2" borderId="10" xfId="1" applyNumberFormat="1" applyFont="1" applyFill="1" applyBorder="1" applyAlignment="1">
      <alignment horizontal="center" vertical="center" wrapText="1"/>
    </xf>
    <xf numFmtId="49" fontId="5" fillId="2" borderId="12" xfId="1" applyNumberFormat="1" applyFont="1" applyFill="1" applyBorder="1" applyAlignment="1">
      <alignment horizontal="center"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Normal="100" workbookViewId="0">
      <selection activeCell="B12" sqref="B12:P12"/>
    </sheetView>
  </sheetViews>
  <sheetFormatPr defaultRowHeight="15" x14ac:dyDescent="0.25"/>
  <cols>
    <col min="1" max="1" width="67.5703125" customWidth="1"/>
    <col min="2" max="2" width="11.5703125" customWidth="1"/>
    <col min="3" max="3" width="10.7109375" customWidth="1"/>
    <col min="4" max="4" width="10.85546875" customWidth="1"/>
    <col min="5" max="5" width="11.5703125" customWidth="1"/>
    <col min="6" max="7" width="11" customWidth="1"/>
    <col min="8" max="8" width="11.140625" customWidth="1"/>
    <col min="9" max="9" width="11.42578125" customWidth="1"/>
    <col min="10" max="10" width="10.7109375" customWidth="1"/>
    <col min="11" max="12" width="11.5703125" customWidth="1"/>
    <col min="13" max="13" width="11.28515625" customWidth="1"/>
    <col min="14" max="14" width="33.140625" bestFit="1" customWidth="1"/>
    <col min="15" max="15" width="14.7109375" customWidth="1"/>
    <col min="16" max="16" width="10.85546875" bestFit="1" customWidth="1"/>
  </cols>
  <sheetData>
    <row r="1" spans="1:16" ht="15.75" x14ac:dyDescent="0.25">
      <c r="A1" s="1" t="s">
        <v>0</v>
      </c>
      <c r="B1" s="2"/>
      <c r="C1" s="2"/>
      <c r="D1" s="2"/>
      <c r="E1" s="2"/>
      <c r="F1" s="3"/>
      <c r="G1" s="3"/>
    </row>
    <row r="2" spans="1:16" x14ac:dyDescent="0.25">
      <c r="A2" s="2"/>
      <c r="B2" s="2"/>
      <c r="C2" s="2"/>
      <c r="D2" s="2"/>
      <c r="E2" s="2"/>
      <c r="F2" s="3"/>
      <c r="G2" s="3"/>
    </row>
    <row r="3" spans="1:16" ht="15.75" x14ac:dyDescent="0.25">
      <c r="A3" s="25" t="s">
        <v>35</v>
      </c>
      <c r="B3" s="3"/>
      <c r="C3" s="3"/>
      <c r="D3" s="3"/>
      <c r="E3" s="3"/>
      <c r="F3" s="3"/>
      <c r="G3" s="3"/>
    </row>
    <row r="4" spans="1:16" ht="15.75" x14ac:dyDescent="0.25">
      <c r="A4" s="25" t="s">
        <v>60</v>
      </c>
      <c r="B4" s="3"/>
      <c r="C4" s="3"/>
      <c r="D4" s="3"/>
      <c r="E4" s="3"/>
      <c r="F4" s="3"/>
      <c r="G4" s="3"/>
      <c r="M4" t="s">
        <v>61</v>
      </c>
    </row>
    <row r="5" spans="1:16" ht="15.75" x14ac:dyDescent="0.25">
      <c r="A5" s="25" t="s">
        <v>36</v>
      </c>
      <c r="B5" s="3"/>
      <c r="C5" s="3"/>
      <c r="D5" s="3"/>
      <c r="E5" s="3"/>
      <c r="F5" s="3"/>
      <c r="G5" s="3"/>
    </row>
    <row r="6" spans="1:16" ht="15.75" x14ac:dyDescent="0.25">
      <c r="A6" s="25" t="s">
        <v>1</v>
      </c>
      <c r="B6" s="3"/>
      <c r="C6" s="3"/>
      <c r="D6" s="3"/>
      <c r="E6" s="3"/>
      <c r="F6" s="3"/>
      <c r="G6" s="3"/>
    </row>
    <row r="7" spans="1:16" ht="15.75" x14ac:dyDescent="0.25">
      <c r="A7" s="1" t="s">
        <v>2</v>
      </c>
      <c r="B7" s="2"/>
      <c r="C7" s="2"/>
      <c r="D7" s="2"/>
      <c r="E7" s="2"/>
      <c r="F7" s="2"/>
      <c r="G7" s="2"/>
    </row>
    <row r="8" spans="1:16" ht="15.75" x14ac:dyDescent="0.25">
      <c r="A8" s="25" t="s">
        <v>3</v>
      </c>
      <c r="B8" s="3"/>
      <c r="C8" s="3"/>
      <c r="D8" s="3"/>
      <c r="E8" s="3"/>
      <c r="F8" s="3"/>
      <c r="G8" s="3"/>
    </row>
    <row r="9" spans="1:16" ht="15.75" x14ac:dyDescent="0.25">
      <c r="A9" s="25" t="s">
        <v>47</v>
      </c>
      <c r="B9" s="3"/>
      <c r="C9" s="3"/>
      <c r="D9" s="3"/>
      <c r="E9" s="3"/>
      <c r="F9" s="3"/>
      <c r="G9" s="3"/>
    </row>
    <row r="10" spans="1:16" x14ac:dyDescent="0.25">
      <c r="A10" s="3"/>
      <c r="B10" s="3"/>
      <c r="C10" s="3"/>
      <c r="D10" s="3"/>
      <c r="E10" s="3"/>
      <c r="F10" s="3"/>
      <c r="G10" s="3"/>
    </row>
    <row r="11" spans="1:16" x14ac:dyDescent="0.25">
      <c r="A11" s="3" t="s">
        <v>4</v>
      </c>
      <c r="B11" s="3"/>
      <c r="C11" s="3"/>
      <c r="D11" s="3"/>
      <c r="E11" s="3"/>
      <c r="F11" s="3"/>
      <c r="P11" s="4">
        <v>1</v>
      </c>
    </row>
    <row r="12" spans="1:16" x14ac:dyDescent="0.25">
      <c r="A12" s="5"/>
      <c r="B12" s="36" t="s">
        <v>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</row>
    <row r="13" spans="1:16" x14ac:dyDescent="0.25">
      <c r="A13" s="6"/>
      <c r="B13" s="39" t="s">
        <v>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1:16" x14ac:dyDescent="0.25">
      <c r="A14" s="6" t="s">
        <v>7</v>
      </c>
      <c r="B14" s="42" t="s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7" t="s">
        <v>9</v>
      </c>
      <c r="P14" s="29" t="s">
        <v>10</v>
      </c>
    </row>
    <row r="15" spans="1:16" x14ac:dyDescent="0.25">
      <c r="A15" s="6"/>
      <c r="B15" s="45" t="s">
        <v>48</v>
      </c>
      <c r="C15" s="45" t="s">
        <v>49</v>
      </c>
      <c r="D15" s="45" t="s">
        <v>50</v>
      </c>
      <c r="E15" s="45" t="s">
        <v>51</v>
      </c>
      <c r="F15" s="45" t="s">
        <v>52</v>
      </c>
      <c r="G15" s="45" t="s">
        <v>53</v>
      </c>
      <c r="H15" s="45" t="s">
        <v>54</v>
      </c>
      <c r="I15" s="45" t="s">
        <v>55</v>
      </c>
      <c r="J15" s="45" t="s">
        <v>56</v>
      </c>
      <c r="K15" s="45" t="s">
        <v>57</v>
      </c>
      <c r="L15" s="45" t="s">
        <v>58</v>
      </c>
      <c r="M15" s="48" t="s">
        <v>59</v>
      </c>
      <c r="N15" s="8" t="s">
        <v>10</v>
      </c>
      <c r="O15" s="9" t="s">
        <v>11</v>
      </c>
      <c r="P15" s="30"/>
    </row>
    <row r="16" spans="1:16" x14ac:dyDescent="0.25">
      <c r="A16" s="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9"/>
      <c r="N16" s="10" t="s">
        <v>12</v>
      </c>
      <c r="O16" s="9" t="s">
        <v>13</v>
      </c>
      <c r="P16" s="31"/>
    </row>
    <row r="17" spans="1:16" x14ac:dyDescent="0.25">
      <c r="A17" s="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9"/>
      <c r="N17" s="10" t="s">
        <v>14</v>
      </c>
      <c r="O17" s="11" t="s">
        <v>15</v>
      </c>
      <c r="P17" s="32"/>
    </row>
    <row r="18" spans="1:16" x14ac:dyDescent="0.25">
      <c r="A18" s="12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50"/>
      <c r="N18" s="13" t="s">
        <v>16</v>
      </c>
      <c r="O18" s="14" t="s">
        <v>17</v>
      </c>
      <c r="P18" s="33" t="s">
        <v>18</v>
      </c>
    </row>
    <row r="19" spans="1:16" ht="16.5" customHeight="1" x14ac:dyDescent="0.25">
      <c r="A19" s="15" t="s">
        <v>19</v>
      </c>
      <c r="B19" s="17">
        <v>3294046.56</v>
      </c>
      <c r="C19" s="17">
        <v>3606313.81</v>
      </c>
      <c r="D19" s="17">
        <v>3219132.64</v>
      </c>
      <c r="E19" s="17">
        <v>4795800.29</v>
      </c>
      <c r="F19" s="17">
        <v>3207096.88</v>
      </c>
      <c r="G19" s="17">
        <v>3058980.4</v>
      </c>
      <c r="H19" s="17">
        <v>3050963.18</v>
      </c>
      <c r="I19" s="17">
        <v>3174540.75</v>
      </c>
      <c r="J19" s="17">
        <v>3105824.36</v>
      </c>
      <c r="K19" s="17">
        <v>2998381.88</v>
      </c>
      <c r="L19" s="17">
        <v>3016806.34</v>
      </c>
      <c r="M19" s="17">
        <v>3571702.62</v>
      </c>
      <c r="N19" s="17">
        <v>40099589.710000001</v>
      </c>
      <c r="O19" s="17">
        <v>9569.0499999999993</v>
      </c>
      <c r="P19" s="17">
        <f>N19+O19</f>
        <v>40109158.759999998</v>
      </c>
    </row>
    <row r="20" spans="1:16" ht="17.25" customHeight="1" x14ac:dyDescent="0.25">
      <c r="A20" s="16" t="s">
        <v>20</v>
      </c>
      <c r="B20" s="17">
        <v>3294046.56</v>
      </c>
      <c r="C20" s="17">
        <v>3606313.81</v>
      </c>
      <c r="D20" s="17">
        <v>3219132.64</v>
      </c>
      <c r="E20" s="17">
        <v>4795800.29</v>
      </c>
      <c r="F20" s="17">
        <v>3207096.88</v>
      </c>
      <c r="G20" s="17">
        <v>3058980.4</v>
      </c>
      <c r="H20" s="17">
        <v>3050963.18</v>
      </c>
      <c r="I20" s="17">
        <v>3174540.75</v>
      </c>
      <c r="J20" s="17">
        <v>3105824.36</v>
      </c>
      <c r="K20" s="17">
        <v>2998381.88</v>
      </c>
      <c r="L20" s="17">
        <v>3016806.34</v>
      </c>
      <c r="M20" s="17">
        <v>3571702.62</v>
      </c>
      <c r="N20" s="17">
        <v>40099589.710000001</v>
      </c>
      <c r="O20" s="17">
        <v>9569.0499999999993</v>
      </c>
      <c r="P20" s="17">
        <f>N20+O20</f>
        <v>40109158.759999998</v>
      </c>
    </row>
    <row r="21" spans="1:16" x14ac:dyDescent="0.25">
      <c r="A21" s="16" t="s">
        <v>21</v>
      </c>
      <c r="B21" s="17">
        <f>B20-B22-B23</f>
        <v>2829105.68</v>
      </c>
      <c r="C21" s="17">
        <f>C20-C22-C23</f>
        <v>3064598.8000000003</v>
      </c>
      <c r="D21" s="17">
        <f t="shared" ref="D21:M21" si="0">D20-D22-D23</f>
        <v>2742502.1100000003</v>
      </c>
      <c r="E21" s="17">
        <f t="shared" si="0"/>
        <v>4303112.45</v>
      </c>
      <c r="F21" s="17">
        <f t="shared" si="0"/>
        <v>2767133.16</v>
      </c>
      <c r="G21" s="17">
        <f t="shared" si="0"/>
        <v>2640519.56</v>
      </c>
      <c r="H21" s="17">
        <f t="shared" si="0"/>
        <v>2638429.8200000003</v>
      </c>
      <c r="I21" s="17">
        <f t="shared" si="0"/>
        <v>2737232.25</v>
      </c>
      <c r="J21" s="17">
        <f t="shared" si="0"/>
        <v>2682683.27</v>
      </c>
      <c r="K21" s="17">
        <f t="shared" si="0"/>
        <v>2579093.2299999995</v>
      </c>
      <c r="L21" s="17">
        <f t="shared" si="0"/>
        <v>2601910.21</v>
      </c>
      <c r="M21" s="17">
        <f t="shared" si="0"/>
        <v>3159226.49</v>
      </c>
      <c r="N21" s="17">
        <v>34745547.030000001</v>
      </c>
      <c r="O21" s="17">
        <v>9569.0499999999993</v>
      </c>
      <c r="P21" s="17">
        <v>34755116.079999998</v>
      </c>
    </row>
    <row r="22" spans="1:16" x14ac:dyDescent="0.25">
      <c r="A22" s="16" t="s">
        <v>22</v>
      </c>
      <c r="B22" s="17">
        <v>461861.23</v>
      </c>
      <c r="C22" s="17">
        <v>538635.36</v>
      </c>
      <c r="D22" s="17">
        <v>473074.53</v>
      </c>
      <c r="E22" s="17">
        <v>489131.84</v>
      </c>
      <c r="F22" s="17">
        <v>436847.67</v>
      </c>
      <c r="G22" s="17">
        <v>415444.61</v>
      </c>
      <c r="H22" s="17">
        <v>409303.42</v>
      </c>
      <c r="I22" s="17">
        <v>429464.38</v>
      </c>
      <c r="J22" s="17">
        <v>416386.96</v>
      </c>
      <c r="K22" s="17">
        <v>412870.95</v>
      </c>
      <c r="L22" s="17">
        <v>408545.71</v>
      </c>
      <c r="M22" s="17">
        <v>405896.98</v>
      </c>
      <c r="N22" s="17">
        <v>5297463.6399999997</v>
      </c>
      <c r="O22" s="17"/>
      <c r="P22" s="17">
        <v>5297463.6399999997</v>
      </c>
    </row>
    <row r="23" spans="1:16" s="18" customFormat="1" ht="12.75" x14ac:dyDescent="0.2">
      <c r="A23" s="16" t="s">
        <v>23</v>
      </c>
      <c r="B23" s="17">
        <v>3079.65</v>
      </c>
      <c r="C23" s="17">
        <v>3079.65</v>
      </c>
      <c r="D23" s="17">
        <v>3556</v>
      </c>
      <c r="E23" s="17">
        <v>3556</v>
      </c>
      <c r="F23" s="17">
        <v>3116.05</v>
      </c>
      <c r="G23" s="17">
        <v>3016.23</v>
      </c>
      <c r="H23" s="17">
        <v>3229.94</v>
      </c>
      <c r="I23" s="17">
        <v>7844.12</v>
      </c>
      <c r="J23" s="17">
        <v>6754.13</v>
      </c>
      <c r="K23" s="17">
        <v>6417.7</v>
      </c>
      <c r="L23" s="17">
        <v>6350.42</v>
      </c>
      <c r="M23" s="17">
        <v>6579.15</v>
      </c>
      <c r="N23" s="17">
        <v>56579.040000000001</v>
      </c>
      <c r="O23" s="17"/>
      <c r="P23" s="17">
        <v>56579.040000000001</v>
      </c>
    </row>
    <row r="24" spans="1:16" x14ac:dyDescent="0.25">
      <c r="A24" s="16" t="s">
        <v>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x14ac:dyDescent="0.25">
      <c r="A25" s="16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x14ac:dyDescent="0.25">
      <c r="A26" s="16" t="s">
        <v>26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5">
      <c r="A27" s="16" t="s">
        <v>27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5">
      <c r="A28" s="19" t="s">
        <v>28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5">
      <c r="A29" s="15" t="s">
        <v>29</v>
      </c>
      <c r="B29" s="17">
        <f t="shared" ref="B29:M29" si="1">B30+B32</f>
        <v>72670.16</v>
      </c>
      <c r="C29" s="17">
        <f t="shared" si="1"/>
        <v>52133.659999999996</v>
      </c>
      <c r="D29" s="17">
        <f t="shared" si="1"/>
        <v>462.6</v>
      </c>
      <c r="E29" s="17">
        <f t="shared" si="1"/>
        <v>1349748.5</v>
      </c>
      <c r="F29" s="17">
        <f t="shared" si="1"/>
        <v>143648.95999999999</v>
      </c>
      <c r="G29" s="17">
        <f t="shared" si="1"/>
        <v>38735.629999999997</v>
      </c>
      <c r="H29" s="17">
        <f t="shared" si="1"/>
        <v>32774.959999999999</v>
      </c>
      <c r="I29" s="17">
        <f t="shared" si="1"/>
        <v>7894.24</v>
      </c>
      <c r="J29" s="17">
        <f t="shared" si="1"/>
        <v>7851.91</v>
      </c>
      <c r="K29" s="17">
        <f t="shared" si="1"/>
        <v>12248.54</v>
      </c>
      <c r="L29" s="17">
        <f t="shared" si="1"/>
        <v>17088.25</v>
      </c>
      <c r="M29" s="17">
        <f t="shared" si="1"/>
        <v>2521.87</v>
      </c>
      <c r="N29" s="17">
        <v>1737779.28</v>
      </c>
      <c r="O29" s="17"/>
      <c r="P29" s="17">
        <f>N29+O29</f>
        <v>1737779.28</v>
      </c>
    </row>
    <row r="30" spans="1:16" x14ac:dyDescent="0.25">
      <c r="A30" s="20" t="s">
        <v>30</v>
      </c>
      <c r="B30" s="17">
        <v>728.77</v>
      </c>
      <c r="C30" s="17">
        <v>848.38</v>
      </c>
      <c r="D30" s="17">
        <v>0</v>
      </c>
      <c r="E30" s="17">
        <v>1346461.56</v>
      </c>
      <c r="F30" s="17">
        <v>0</v>
      </c>
      <c r="G30" s="17">
        <v>0</v>
      </c>
      <c r="H30" s="17">
        <v>0</v>
      </c>
      <c r="I30" s="17">
        <v>1250.6199999999999</v>
      </c>
      <c r="J30" s="17">
        <v>0</v>
      </c>
      <c r="K30" s="17">
        <v>11209.01</v>
      </c>
      <c r="L30" s="17">
        <v>811.65</v>
      </c>
      <c r="M30" s="17">
        <v>2521.87</v>
      </c>
      <c r="N30" s="17">
        <v>1363831.86</v>
      </c>
      <c r="O30" s="17"/>
      <c r="P30" s="17">
        <f>N30+O30</f>
        <v>1363831.86</v>
      </c>
    </row>
    <row r="31" spans="1:16" x14ac:dyDescent="0.25">
      <c r="A31" s="20" t="s">
        <v>31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5">
      <c r="A32" s="20" t="s">
        <v>32</v>
      </c>
      <c r="B32" s="17">
        <v>71941.39</v>
      </c>
      <c r="C32" s="17">
        <v>51285.279999999999</v>
      </c>
      <c r="D32" s="17">
        <v>462.6</v>
      </c>
      <c r="E32" s="17">
        <v>3286.94</v>
      </c>
      <c r="F32" s="17">
        <v>143648.95999999999</v>
      </c>
      <c r="G32" s="17">
        <v>38735.629999999997</v>
      </c>
      <c r="H32" s="17">
        <v>32774.959999999999</v>
      </c>
      <c r="I32" s="17">
        <v>6643.62</v>
      </c>
      <c r="J32" s="17">
        <v>7851.91</v>
      </c>
      <c r="K32" s="17">
        <v>1039.53</v>
      </c>
      <c r="L32" s="17">
        <v>16276.6</v>
      </c>
      <c r="M32" s="17">
        <v>0</v>
      </c>
      <c r="N32" s="17">
        <v>373947.42</v>
      </c>
      <c r="O32" s="17"/>
      <c r="P32" s="17">
        <f>N32+O32</f>
        <v>373947.42</v>
      </c>
    </row>
    <row r="33" spans="1:16" x14ac:dyDescent="0.25">
      <c r="A33" s="21" t="s">
        <v>33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  <row r="34" spans="1:16" x14ac:dyDescent="0.25">
      <c r="A34" s="23" t="s">
        <v>34</v>
      </c>
      <c r="B34" s="24">
        <f t="shared" ref="B34:M34" si="2">B19-B29</f>
        <v>3221376.4</v>
      </c>
      <c r="C34" s="24">
        <f t="shared" si="2"/>
        <v>3554180.15</v>
      </c>
      <c r="D34" s="24">
        <f t="shared" si="2"/>
        <v>3218670.04</v>
      </c>
      <c r="E34" s="24">
        <f t="shared" si="2"/>
        <v>3446051.79</v>
      </c>
      <c r="F34" s="24">
        <f t="shared" si="2"/>
        <v>3063447.92</v>
      </c>
      <c r="G34" s="24">
        <f t="shared" si="2"/>
        <v>3020244.77</v>
      </c>
      <c r="H34" s="24">
        <f t="shared" si="2"/>
        <v>3018188.22</v>
      </c>
      <c r="I34" s="24">
        <f t="shared" si="2"/>
        <v>3166646.51</v>
      </c>
      <c r="J34" s="24">
        <f t="shared" si="2"/>
        <v>3097972.4499999997</v>
      </c>
      <c r="K34" s="24">
        <f t="shared" si="2"/>
        <v>2986133.34</v>
      </c>
      <c r="L34" s="24">
        <f t="shared" si="2"/>
        <v>2999718.09</v>
      </c>
      <c r="M34" s="24">
        <f t="shared" si="2"/>
        <v>3569180.75</v>
      </c>
      <c r="N34" s="24">
        <v>38361810.43</v>
      </c>
      <c r="O34" s="24">
        <v>9569.0499999999993</v>
      </c>
      <c r="P34" s="24">
        <f>N34+O34</f>
        <v>38371379.479999997</v>
      </c>
    </row>
    <row r="35" spans="1:16" x14ac:dyDescent="0.25">
      <c r="A35" s="34" t="s">
        <v>37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6" s="28" customFormat="1" ht="42" customHeight="1" x14ac:dyDescent="0.25">
      <c r="A36" s="35" t="s">
        <v>38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6" x14ac:dyDescent="0.25">
      <c r="A37" s="34" t="s">
        <v>39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6" x14ac:dyDescent="0.25">
      <c r="A38" s="34" t="s">
        <v>40</v>
      </c>
      <c r="B38" s="34"/>
      <c r="C38" s="34"/>
      <c r="D38" s="34"/>
      <c r="E38" s="34"/>
      <c r="F38" s="34"/>
      <c r="G38" s="34"/>
      <c r="H38" s="34"/>
      <c r="I38" s="34"/>
      <c r="J38" s="34"/>
    </row>
    <row r="42" spans="1:16" ht="15.75" x14ac:dyDescent="0.25">
      <c r="B42" s="26" t="s">
        <v>41</v>
      </c>
      <c r="C42" s="27"/>
      <c r="D42" s="27"/>
      <c r="J42" s="26" t="s">
        <v>43</v>
      </c>
    </row>
    <row r="43" spans="1:16" ht="15.75" x14ac:dyDescent="0.25">
      <c r="B43" s="26" t="s">
        <v>42</v>
      </c>
      <c r="C43" s="27"/>
      <c r="D43" s="27"/>
      <c r="J43" s="26" t="s">
        <v>44</v>
      </c>
    </row>
    <row r="44" spans="1:16" ht="15.75" x14ac:dyDescent="0.25">
      <c r="J44" s="27"/>
    </row>
    <row r="49" spans="2:4" ht="15.75" x14ac:dyDescent="0.25">
      <c r="B49" s="26" t="s">
        <v>45</v>
      </c>
      <c r="C49" s="27"/>
      <c r="D49" s="27"/>
    </row>
    <row r="50" spans="2:4" ht="15.75" x14ac:dyDescent="0.25">
      <c r="B50" s="26" t="s">
        <v>46</v>
      </c>
      <c r="C50" s="27"/>
      <c r="D50" s="27"/>
    </row>
    <row r="51" spans="2:4" ht="15.75" x14ac:dyDescent="0.25">
      <c r="B51" s="27"/>
      <c r="C51" s="27"/>
      <c r="D51" s="27"/>
    </row>
  </sheetData>
  <mergeCells count="16">
    <mergeCell ref="A36:J36"/>
    <mergeCell ref="B12:P12"/>
    <mergeCell ref="B13:P13"/>
    <mergeCell ref="B14:N14"/>
    <mergeCell ref="B15:B18"/>
    <mergeCell ref="C15:C18"/>
    <mergeCell ref="D15:D18"/>
    <mergeCell ref="E15:E18"/>
    <mergeCell ref="F15:F18"/>
    <mergeCell ref="G15:G18"/>
    <mergeCell ref="H15:H18"/>
    <mergeCell ref="I15:I18"/>
    <mergeCell ref="J15:J18"/>
    <mergeCell ref="K15:K18"/>
    <mergeCell ref="L15:L18"/>
    <mergeCell ref="M15:M18"/>
  </mergeCells>
  <pageMargins left="0.511811024" right="0.511811024" top="0.78740157499999996" bottom="0.78740157499999996" header="0.31496062000000002" footer="0.31496062000000002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Vacari</dc:creator>
  <cp:lastModifiedBy>Rodrigo Vacari</cp:lastModifiedBy>
  <cp:lastPrinted>2018-09-03T19:42:59Z</cp:lastPrinted>
  <dcterms:created xsi:type="dcterms:W3CDTF">2018-05-28T19:53:39Z</dcterms:created>
  <dcterms:modified xsi:type="dcterms:W3CDTF">2018-10-02T14:57:58Z</dcterms:modified>
</cp:coreProperties>
</file>